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ASESORIA\ROMITA\CENTRAL\SEVAC\"/>
    </mc:Choice>
  </mc:AlternateContent>
  <bookViews>
    <workbookView xWindow="0" yWindow="0" windowWidth="20490" windowHeight="7050"/>
  </bookViews>
  <sheets>
    <sheet name="CFG" sheetId="1" r:id="rId1"/>
  </sheets>
  <definedNames>
    <definedName name="_xlnm._FilterDatabase" localSheetId="0" hidden="1">CFG!$A$3:$G$36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D5" i="1" s="1"/>
  <c r="G6" i="1"/>
  <c r="D7" i="1"/>
  <c r="G7" i="1" s="1"/>
  <c r="D8" i="1"/>
  <c r="G8" i="1"/>
  <c r="D9" i="1"/>
  <c r="G9" i="1" s="1"/>
  <c r="D10" i="1"/>
  <c r="G10" i="1"/>
  <c r="D11" i="1"/>
  <c r="G11" i="1" s="1"/>
  <c r="D12" i="1"/>
  <c r="G12" i="1"/>
  <c r="D13" i="1"/>
  <c r="G13" i="1" s="1"/>
  <c r="B14" i="1"/>
  <c r="C14" i="1"/>
  <c r="E14" i="1"/>
  <c r="F14" i="1"/>
  <c r="D15" i="1"/>
  <c r="D14" i="1" s="1"/>
  <c r="D16" i="1"/>
  <c r="G16" i="1"/>
  <c r="D17" i="1"/>
  <c r="G17" i="1" s="1"/>
  <c r="D18" i="1"/>
  <c r="G18" i="1"/>
  <c r="D19" i="1"/>
  <c r="G19" i="1" s="1"/>
  <c r="D20" i="1"/>
  <c r="G20" i="1"/>
  <c r="D21" i="1"/>
  <c r="G21" i="1" s="1"/>
  <c r="B22" i="1"/>
  <c r="C22" i="1"/>
  <c r="E22" i="1"/>
  <c r="F22" i="1"/>
  <c r="D23" i="1"/>
  <c r="D22" i="1" s="1"/>
  <c r="D24" i="1"/>
  <c r="G24" i="1"/>
  <c r="D25" i="1"/>
  <c r="G25" i="1" s="1"/>
  <c r="D26" i="1"/>
  <c r="G26" i="1"/>
  <c r="D27" i="1"/>
  <c r="G27" i="1" s="1"/>
  <c r="D28" i="1"/>
  <c r="G28" i="1"/>
  <c r="D29" i="1"/>
  <c r="G29" i="1" s="1"/>
  <c r="D30" i="1"/>
  <c r="G30" i="1"/>
  <c r="D31" i="1"/>
  <c r="G31" i="1" s="1"/>
  <c r="B32" i="1"/>
  <c r="B37" i="1" s="1"/>
  <c r="C32" i="1"/>
  <c r="C37" i="1" s="1"/>
  <c r="E32" i="1"/>
  <c r="F32" i="1"/>
  <c r="F37" i="1" s="1"/>
  <c r="D33" i="1"/>
  <c r="D32" i="1" s="1"/>
  <c r="D37" i="1" s="1"/>
  <c r="D34" i="1"/>
  <c r="G34" i="1"/>
  <c r="D35" i="1"/>
  <c r="G35" i="1" s="1"/>
  <c r="D36" i="1"/>
  <c r="G36" i="1"/>
  <c r="E37" i="1"/>
  <c r="G5" i="1" l="1"/>
  <c r="G33" i="1"/>
  <c r="G32" i="1" s="1"/>
  <c r="G23" i="1"/>
  <c r="G22" i="1" s="1"/>
  <c r="G15" i="1"/>
  <c r="G14" i="1" s="1"/>
  <c r="G37" i="1" l="1"/>
</calcChain>
</file>

<file path=xl/sharedStrings.xml><?xml version="1.0" encoding="utf-8"?>
<sst xmlns="http://schemas.openxmlformats.org/spreadsheetml/2006/main" count="45" uniqueCount="45">
  <si>
    <t>“Bajo protesta de decir verdad declaramos que los Estados Financieros y sus notas, son razonablemente correctos y son responsabilidad del emisor”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</si>
  <si>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</si>
  <si>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</si>
  <si>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</si>
  <si>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</si>
  <si>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</si>
  <si>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</si>
  <si>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</si>
  <si>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</si>
  <si>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</si>
  <si>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</si>
  <si>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</si>
  <si>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</si>
  <si>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</si>
  <si>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</si>
  <si>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</si>
  <si>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</si>
  <si>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</si>
  <si>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</si>
  <si>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</si>
  <si>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</si>
  <si>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</si>
  <si>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</si>
  <si>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</si>
  <si>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</si>
  <si>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</si>
  <si>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</si>
  <si>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</si>
  <si>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</si>
  <si>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</si>
  <si>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</si>
  <si>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</si>
  <si>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</si>
  <si>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</si>
  <si>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</si>
  <si>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</si>
  <si>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</si>
  <si>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</si>
  <si>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</si>
  <si>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</si>
  <si>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</si>
  <si>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</si>
  <si>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</si>
  <si>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</si>
  <si>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Romita, Gto.
Estado Analítico del Ejercicio del Presupuesto de Egresos
Clasificación Funcional (Finalidad y Función)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</si>
</sst>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4" fontId="2" fillId="0" borderId="3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 indent="1"/>
    </xf>
    <xf numFmtId="4" fontId="1" fillId="0" borderId="3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workbookViewId="0">
      <selection activeCell="A39" sqref="A39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17" t="s">
        <v>44</v>
      </c>
      <c r="B1" s="16"/>
      <c r="C1" s="16"/>
      <c r="D1" s="16"/>
      <c r="E1" s="16"/>
      <c r="F1" s="16"/>
      <c r="G1" s="15"/>
    </row>
    <row r="2" spans="1:7" x14ac:dyDescent="0.2">
      <c r="A2" s="18" t="s">
        <v>43</v>
      </c>
      <c r="B2" s="17" t="s">
        <v>42</v>
      </c>
      <c r="C2" s="16"/>
      <c r="D2" s="16"/>
      <c r="E2" s="16"/>
      <c r="F2" s="15"/>
      <c r="G2" s="14" t="s">
        <v>41</v>
      </c>
    </row>
    <row r="3" spans="1:7" ht="24.95" customHeight="1" x14ac:dyDescent="0.2">
      <c r="A3" s="13"/>
      <c r="B3" s="12" t="s">
        <v>40</v>
      </c>
      <c r="C3" s="12" t="s">
        <v>39</v>
      </c>
      <c r="D3" s="12" t="s">
        <v>38</v>
      </c>
      <c r="E3" s="12" t="s">
        <v>37</v>
      </c>
      <c r="F3" s="12" t="s">
        <v>36</v>
      </c>
      <c r="G3" s="11"/>
    </row>
    <row r="4" spans="1:7" x14ac:dyDescent="0.2">
      <c r="A4" s="10"/>
      <c r="B4" s="9">
        <v>1</v>
      </c>
      <c r="C4" s="9">
        <v>2</v>
      </c>
      <c r="D4" s="9" t="s">
        <v>35</v>
      </c>
      <c r="E4" s="9">
        <v>4</v>
      </c>
      <c r="F4" s="9">
        <v>5</v>
      </c>
      <c r="G4" s="9" t="s">
        <v>34</v>
      </c>
    </row>
    <row r="5" spans="1:7" x14ac:dyDescent="0.2">
      <c r="A5" s="8" t="s">
        <v>33</v>
      </c>
      <c r="B5" s="7">
        <f>SUM(B6:B13)</f>
        <v>116466234.81</v>
      </c>
      <c r="C5" s="7">
        <f>SUM(C6:C13)</f>
        <v>-6475191.0099999998</v>
      </c>
      <c r="D5" s="7">
        <f>SUM(D6:D13)</f>
        <v>109991043.8</v>
      </c>
      <c r="E5" s="7">
        <f>SUM(E6:E13)</f>
        <v>42421306.469999999</v>
      </c>
      <c r="F5" s="7">
        <f>SUM(F6:F13)</f>
        <v>42211997.530000001</v>
      </c>
      <c r="G5" s="7">
        <f>SUM(G6:G13)</f>
        <v>67569737.329999998</v>
      </c>
    </row>
    <row r="6" spans="1:7" x14ac:dyDescent="0.2">
      <c r="A6" s="6" t="s">
        <v>32</v>
      </c>
      <c r="B6" s="5">
        <v>10423616.02</v>
      </c>
      <c r="C6" s="5">
        <v>-443952.34</v>
      </c>
      <c r="D6" s="5">
        <f>B6+C6</f>
        <v>9979663.6799999997</v>
      </c>
      <c r="E6" s="5">
        <v>2373336.0299999998</v>
      </c>
      <c r="F6" s="5">
        <v>2373336.0299999998</v>
      </c>
      <c r="G6" s="5">
        <f>D6-E6</f>
        <v>7606327.6500000004</v>
      </c>
    </row>
    <row r="7" spans="1:7" x14ac:dyDescent="0.2">
      <c r="A7" s="6" t="s">
        <v>31</v>
      </c>
      <c r="B7" s="5">
        <v>368034.37</v>
      </c>
      <c r="C7" s="5">
        <v>-150000</v>
      </c>
      <c r="D7" s="5">
        <f>B7+C7</f>
        <v>218034.37</v>
      </c>
      <c r="E7" s="5">
        <v>46994.76</v>
      </c>
      <c r="F7" s="5">
        <v>46994.76</v>
      </c>
      <c r="G7" s="5">
        <f>D7-E7</f>
        <v>171039.61</v>
      </c>
    </row>
    <row r="8" spans="1:7" x14ac:dyDescent="0.2">
      <c r="A8" s="6" t="s">
        <v>30</v>
      </c>
      <c r="B8" s="5">
        <v>44537133.18</v>
      </c>
      <c r="C8" s="5">
        <v>-7831252.0800000001</v>
      </c>
      <c r="D8" s="5">
        <f>B8+C8</f>
        <v>36705881.100000001</v>
      </c>
      <c r="E8" s="5">
        <v>17665337.629999999</v>
      </c>
      <c r="F8" s="5">
        <v>17394847.920000002</v>
      </c>
      <c r="G8" s="5">
        <f>D8-E8</f>
        <v>19040543.470000003</v>
      </c>
    </row>
    <row r="9" spans="1:7" x14ac:dyDescent="0.2">
      <c r="A9" s="6" t="s">
        <v>29</v>
      </c>
      <c r="B9" s="5">
        <v>0</v>
      </c>
      <c r="C9" s="5">
        <v>0</v>
      </c>
      <c r="D9" s="5">
        <f>B9+C9</f>
        <v>0</v>
      </c>
      <c r="E9" s="5">
        <v>0</v>
      </c>
      <c r="F9" s="5">
        <v>0</v>
      </c>
      <c r="G9" s="5">
        <f>D9-E9</f>
        <v>0</v>
      </c>
    </row>
    <row r="10" spans="1:7" x14ac:dyDescent="0.2">
      <c r="A10" s="6" t="s">
        <v>28</v>
      </c>
      <c r="B10" s="5">
        <v>22254400.550000001</v>
      </c>
      <c r="C10" s="5">
        <v>3503288.4</v>
      </c>
      <c r="D10" s="5">
        <f>B10+C10</f>
        <v>25757688.949999999</v>
      </c>
      <c r="E10" s="5">
        <v>10951670.18</v>
      </c>
      <c r="F10" s="5">
        <v>11012850.949999999</v>
      </c>
      <c r="G10" s="5">
        <f>D10-E10</f>
        <v>14806018.77</v>
      </c>
    </row>
    <row r="11" spans="1:7" x14ac:dyDescent="0.2">
      <c r="A11" s="6" t="s">
        <v>27</v>
      </c>
      <c r="B11" s="5">
        <v>0</v>
      </c>
      <c r="C11" s="5">
        <v>0</v>
      </c>
      <c r="D11" s="5">
        <f>B11+C11</f>
        <v>0</v>
      </c>
      <c r="E11" s="5">
        <v>0</v>
      </c>
      <c r="F11" s="5">
        <v>0</v>
      </c>
      <c r="G11" s="5">
        <f>D11-E11</f>
        <v>0</v>
      </c>
    </row>
    <row r="12" spans="1:7" x14ac:dyDescent="0.2">
      <c r="A12" s="6" t="s">
        <v>26</v>
      </c>
      <c r="B12" s="5">
        <v>25740259.75</v>
      </c>
      <c r="C12" s="5">
        <v>-309394.3</v>
      </c>
      <c r="D12" s="5">
        <f>B12+C12</f>
        <v>25430865.449999999</v>
      </c>
      <c r="E12" s="5">
        <v>5556400.2300000004</v>
      </c>
      <c r="F12" s="5">
        <v>5556400.2300000004</v>
      </c>
      <c r="G12" s="5">
        <f>D12-E12</f>
        <v>19874465.219999999</v>
      </c>
    </row>
    <row r="13" spans="1:7" x14ac:dyDescent="0.2">
      <c r="A13" s="6" t="s">
        <v>25</v>
      </c>
      <c r="B13" s="5">
        <v>13142790.939999999</v>
      </c>
      <c r="C13" s="5">
        <v>-1243880.69</v>
      </c>
      <c r="D13" s="5">
        <f>B13+C13</f>
        <v>11898910.25</v>
      </c>
      <c r="E13" s="5">
        <v>5827567.6399999997</v>
      </c>
      <c r="F13" s="5">
        <v>5827567.6399999997</v>
      </c>
      <c r="G13" s="5">
        <f>D13-E13</f>
        <v>6071342.6100000003</v>
      </c>
    </row>
    <row r="14" spans="1:7" x14ac:dyDescent="0.2">
      <c r="A14" s="8" t="s">
        <v>24</v>
      </c>
      <c r="B14" s="7">
        <f>SUM(B15:B21)</f>
        <v>103688397.93000001</v>
      </c>
      <c r="C14" s="7">
        <f>SUM(C15:C21)</f>
        <v>96006034.890000001</v>
      </c>
      <c r="D14" s="7">
        <f>SUM(D15:D21)</f>
        <v>199694432.81999999</v>
      </c>
      <c r="E14" s="7">
        <f>SUM(E15:E21)</f>
        <v>69966243.370000005</v>
      </c>
      <c r="F14" s="7">
        <f>SUM(F15:F21)</f>
        <v>69851350.379999995</v>
      </c>
      <c r="G14" s="7">
        <f>SUM(G15:G21)</f>
        <v>129728189.44999999</v>
      </c>
    </row>
    <row r="15" spans="1:7" x14ac:dyDescent="0.2">
      <c r="A15" s="6" t="s">
        <v>23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>D15-E15</f>
        <v>0</v>
      </c>
    </row>
    <row r="16" spans="1:7" x14ac:dyDescent="0.2">
      <c r="A16" s="6" t="s">
        <v>22</v>
      </c>
      <c r="B16" s="5">
        <v>84573802.799999997</v>
      </c>
      <c r="C16" s="5">
        <v>96158102.519999996</v>
      </c>
      <c r="D16" s="5">
        <f>B16+C16</f>
        <v>180731905.31999999</v>
      </c>
      <c r="E16" s="5">
        <v>60044005.460000001</v>
      </c>
      <c r="F16" s="5">
        <v>59931005.469999999</v>
      </c>
      <c r="G16" s="5">
        <f>D16-E16</f>
        <v>120687899.85999998</v>
      </c>
    </row>
    <row r="17" spans="1:7" x14ac:dyDescent="0.2">
      <c r="A17" s="6" t="s">
        <v>21</v>
      </c>
      <c r="B17" s="5">
        <v>171336.7</v>
      </c>
      <c r="C17" s="5">
        <v>-167826.4</v>
      </c>
      <c r="D17" s="5">
        <f>B17+C17</f>
        <v>3510.3000000000175</v>
      </c>
      <c r="E17" s="5">
        <v>0</v>
      </c>
      <c r="F17" s="5">
        <v>0</v>
      </c>
      <c r="G17" s="5">
        <f>D17-E17</f>
        <v>3510.3000000000175</v>
      </c>
    </row>
    <row r="18" spans="1:7" x14ac:dyDescent="0.2">
      <c r="A18" s="6" t="s">
        <v>20</v>
      </c>
      <c r="B18" s="5">
        <v>6309477.1500000004</v>
      </c>
      <c r="C18" s="5">
        <v>174034.33</v>
      </c>
      <c r="D18" s="5">
        <f>B18+C18</f>
        <v>6483511.4800000004</v>
      </c>
      <c r="E18" s="5">
        <v>1746137.84</v>
      </c>
      <c r="F18" s="5">
        <v>1746137.84</v>
      </c>
      <c r="G18" s="5">
        <f>D18-E18</f>
        <v>4737373.6400000006</v>
      </c>
    </row>
    <row r="19" spans="1:7" x14ac:dyDescent="0.2">
      <c r="A19" s="6" t="s">
        <v>19</v>
      </c>
      <c r="B19" s="5">
        <v>3190394.66</v>
      </c>
      <c r="C19" s="5">
        <v>-304319.99</v>
      </c>
      <c r="D19" s="5">
        <f>B19+C19</f>
        <v>2886074.67</v>
      </c>
      <c r="E19" s="5">
        <v>686274.47</v>
      </c>
      <c r="F19" s="5">
        <v>686274.47</v>
      </c>
      <c r="G19" s="5">
        <f>D19-E19</f>
        <v>2199800.2000000002</v>
      </c>
    </row>
    <row r="20" spans="1:7" x14ac:dyDescent="0.2">
      <c r="A20" s="6" t="s">
        <v>18</v>
      </c>
      <c r="B20" s="5">
        <v>9443386.6199999992</v>
      </c>
      <c r="C20" s="5">
        <v>146044.43</v>
      </c>
      <c r="D20" s="5">
        <f>B20+C20</f>
        <v>9589431.0499999989</v>
      </c>
      <c r="E20" s="5">
        <v>7489825.5999999996</v>
      </c>
      <c r="F20" s="5">
        <v>7487932.5999999996</v>
      </c>
      <c r="G20" s="5">
        <f>D20-E20</f>
        <v>2099605.4499999993</v>
      </c>
    </row>
    <row r="21" spans="1:7" x14ac:dyDescent="0.2">
      <c r="A21" s="6" t="s">
        <v>17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8" t="s">
        <v>16</v>
      </c>
      <c r="B22" s="7">
        <f>SUM(B23:B31)</f>
        <v>5407691.1200000001</v>
      </c>
      <c r="C22" s="7">
        <f>SUM(C23:C31)</f>
        <v>-1717711.35</v>
      </c>
      <c r="D22" s="7">
        <f>SUM(D23:D31)</f>
        <v>3689979.7699999996</v>
      </c>
      <c r="E22" s="7">
        <f>SUM(E23:E31)</f>
        <v>923300.91999999993</v>
      </c>
      <c r="F22" s="7">
        <f>SUM(F23:F31)</f>
        <v>923300.91999999993</v>
      </c>
      <c r="G22" s="7">
        <f>SUM(G23:G31)</f>
        <v>2766678.8499999996</v>
      </c>
    </row>
    <row r="23" spans="1:7" x14ac:dyDescent="0.2">
      <c r="A23" s="6" t="s">
        <v>15</v>
      </c>
      <c r="B23" s="5">
        <v>1977119.78</v>
      </c>
      <c r="C23" s="5">
        <v>-652847.05000000005</v>
      </c>
      <c r="D23" s="5">
        <f>B23+C23</f>
        <v>1324272.73</v>
      </c>
      <c r="E23" s="5">
        <v>356881.49</v>
      </c>
      <c r="F23" s="5">
        <v>356881.49</v>
      </c>
      <c r="G23" s="5">
        <f>D23-E23</f>
        <v>967391.24</v>
      </c>
    </row>
    <row r="24" spans="1:7" x14ac:dyDescent="0.2">
      <c r="A24" s="6" t="s">
        <v>14</v>
      </c>
      <c r="B24" s="5">
        <v>2609339.0499999998</v>
      </c>
      <c r="C24" s="5">
        <v>-985249.18</v>
      </c>
      <c r="D24" s="5">
        <f>B24+C24</f>
        <v>1624089.8699999996</v>
      </c>
      <c r="E24" s="5">
        <v>363015.46</v>
      </c>
      <c r="F24" s="5">
        <v>363015.46</v>
      </c>
      <c r="G24" s="5">
        <f>D24-E24</f>
        <v>1261074.4099999997</v>
      </c>
    </row>
    <row r="25" spans="1:7" x14ac:dyDescent="0.2">
      <c r="A25" s="6" t="s">
        <v>13</v>
      </c>
      <c r="B25" s="5">
        <v>0</v>
      </c>
      <c r="C25" s="5">
        <v>0</v>
      </c>
      <c r="D25" s="5">
        <f>B25+C25</f>
        <v>0</v>
      </c>
      <c r="E25" s="5">
        <v>0</v>
      </c>
      <c r="F25" s="5">
        <v>0</v>
      </c>
      <c r="G25" s="5">
        <f>D25-E25</f>
        <v>0</v>
      </c>
    </row>
    <row r="26" spans="1:7" x14ac:dyDescent="0.2">
      <c r="A26" s="6" t="s">
        <v>12</v>
      </c>
      <c r="B26" s="5">
        <v>0</v>
      </c>
      <c r="C26" s="5">
        <v>0</v>
      </c>
      <c r="D26" s="5">
        <f>B26+C26</f>
        <v>0</v>
      </c>
      <c r="E26" s="5">
        <v>0</v>
      </c>
      <c r="F26" s="5">
        <v>0</v>
      </c>
      <c r="G26" s="5">
        <f>D26-E26</f>
        <v>0</v>
      </c>
    </row>
    <row r="27" spans="1:7" x14ac:dyDescent="0.2">
      <c r="A27" s="6" t="s">
        <v>11</v>
      </c>
      <c r="B27" s="5">
        <v>0</v>
      </c>
      <c r="C27" s="5">
        <v>0</v>
      </c>
      <c r="D27" s="5">
        <f>B27+C27</f>
        <v>0</v>
      </c>
      <c r="E27" s="5">
        <v>0</v>
      </c>
      <c r="F27" s="5">
        <v>0</v>
      </c>
      <c r="G27" s="5">
        <f>D27-E27</f>
        <v>0</v>
      </c>
    </row>
    <row r="28" spans="1:7" x14ac:dyDescent="0.2">
      <c r="A28" s="6" t="s">
        <v>10</v>
      </c>
      <c r="B28" s="5">
        <v>0</v>
      </c>
      <c r="C28" s="5">
        <v>0</v>
      </c>
      <c r="D28" s="5">
        <f>B28+C28</f>
        <v>0</v>
      </c>
      <c r="E28" s="5">
        <v>0</v>
      </c>
      <c r="F28" s="5">
        <v>0</v>
      </c>
      <c r="G28" s="5">
        <f>D28-E28</f>
        <v>0</v>
      </c>
    </row>
    <row r="29" spans="1:7" x14ac:dyDescent="0.2">
      <c r="A29" s="6" t="s">
        <v>9</v>
      </c>
      <c r="B29" s="5">
        <v>821232.29</v>
      </c>
      <c r="C29" s="5">
        <v>-79615.12</v>
      </c>
      <c r="D29" s="5">
        <f>B29+C29</f>
        <v>741617.17</v>
      </c>
      <c r="E29" s="5">
        <v>203403.97</v>
      </c>
      <c r="F29" s="5">
        <v>203403.97</v>
      </c>
      <c r="G29" s="5">
        <f>D29-E29</f>
        <v>538213.20000000007</v>
      </c>
    </row>
    <row r="30" spans="1:7" x14ac:dyDescent="0.2">
      <c r="A30" s="6" t="s">
        <v>8</v>
      </c>
      <c r="B30" s="5">
        <v>0</v>
      </c>
      <c r="C30" s="5">
        <v>0</v>
      </c>
      <c r="D30" s="5">
        <f>B30+C30</f>
        <v>0</v>
      </c>
      <c r="E30" s="5">
        <v>0</v>
      </c>
      <c r="F30" s="5">
        <v>0</v>
      </c>
      <c r="G30" s="5">
        <f>D30-E30</f>
        <v>0</v>
      </c>
    </row>
    <row r="31" spans="1:7" x14ac:dyDescent="0.2">
      <c r="A31" s="6" t="s">
        <v>7</v>
      </c>
      <c r="B31" s="5">
        <v>0</v>
      </c>
      <c r="C31" s="5">
        <v>0</v>
      </c>
      <c r="D31" s="5">
        <f>B31+C31</f>
        <v>0</v>
      </c>
      <c r="E31" s="5">
        <v>0</v>
      </c>
      <c r="F31" s="5">
        <v>0</v>
      </c>
      <c r="G31" s="5">
        <f>D31-E31</f>
        <v>0</v>
      </c>
    </row>
    <row r="32" spans="1:7" x14ac:dyDescent="0.2">
      <c r="A32" s="8" t="s">
        <v>6</v>
      </c>
      <c r="B32" s="7">
        <f>SUM(B33:B36)</f>
        <v>0</v>
      </c>
      <c r="C32" s="7">
        <f>SUM(C33:C36)</f>
        <v>0</v>
      </c>
      <c r="D32" s="7">
        <f>SUM(D33:D36)</f>
        <v>0</v>
      </c>
      <c r="E32" s="7">
        <f>SUM(E33:E36)</f>
        <v>0</v>
      </c>
      <c r="F32" s="7">
        <f>SUM(F33:F36)</f>
        <v>0</v>
      </c>
      <c r="G32" s="7">
        <f>SUM(G33:G36)</f>
        <v>0</v>
      </c>
    </row>
    <row r="33" spans="1:7" x14ac:dyDescent="0.2">
      <c r="A33" s="6" t="s">
        <v>5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>D33-E33</f>
        <v>0</v>
      </c>
    </row>
    <row r="34" spans="1:7" ht="11.25" customHeight="1" x14ac:dyDescent="0.2">
      <c r="A34" s="6" t="s">
        <v>4</v>
      </c>
      <c r="B34" s="5">
        <v>0</v>
      </c>
      <c r="C34" s="5">
        <v>0</v>
      </c>
      <c r="D34" s="5">
        <f>B34+C34</f>
        <v>0</v>
      </c>
      <c r="E34" s="5">
        <v>0</v>
      </c>
      <c r="F34" s="5">
        <v>0</v>
      </c>
      <c r="G34" s="5">
        <f>D34-E34</f>
        <v>0</v>
      </c>
    </row>
    <row r="35" spans="1:7" x14ac:dyDescent="0.2">
      <c r="A35" s="6" t="s">
        <v>3</v>
      </c>
      <c r="B35" s="5">
        <v>0</v>
      </c>
      <c r="C35" s="5">
        <v>0</v>
      </c>
      <c r="D35" s="5">
        <f>B35+C35</f>
        <v>0</v>
      </c>
      <c r="E35" s="5">
        <v>0</v>
      </c>
      <c r="F35" s="5">
        <v>0</v>
      </c>
      <c r="G35" s="5">
        <f>D35-E35</f>
        <v>0</v>
      </c>
    </row>
    <row r="36" spans="1:7" x14ac:dyDescent="0.2">
      <c r="A36" s="6" t="s">
        <v>2</v>
      </c>
      <c r="B36" s="5">
        <v>0</v>
      </c>
      <c r="C36" s="5">
        <v>0</v>
      </c>
      <c r="D36" s="5">
        <f>B36+C36</f>
        <v>0</v>
      </c>
      <c r="E36" s="5">
        <v>0</v>
      </c>
      <c r="F36" s="5">
        <v>0</v>
      </c>
      <c r="G36" s="5">
        <f>D36-E36</f>
        <v>0</v>
      </c>
    </row>
    <row r="37" spans="1:7" x14ac:dyDescent="0.2">
      <c r="A37" s="4" t="s">
        <v>1</v>
      </c>
      <c r="B37" s="3">
        <f>SUM(B32+B22+B14+B5)</f>
        <v>225562323.86000001</v>
      </c>
      <c r="C37" s="3">
        <f>SUM(C32+C22+C14+C5)</f>
        <v>87813132.530000001</v>
      </c>
      <c r="D37" s="3">
        <f>SUM(D32+D22+D14+D5)</f>
        <v>313375456.38999999</v>
      </c>
      <c r="E37" s="3">
        <f>SUM(E32+E22+E14+E5)</f>
        <v>113310850.76000001</v>
      </c>
      <c r="F37" s="3">
        <f>SUM(F32+F22+F14+F5)</f>
        <v>112986648.83</v>
      </c>
      <c r="G37" s="3">
        <f>SUM(G32+G22+G14+G5)</f>
        <v>200064605.63</v>
      </c>
    </row>
    <row r="38" spans="1:7" x14ac:dyDescent="0.2">
      <c r="A38" s="2"/>
      <c r="B38" s="2"/>
      <c r="C38" s="2"/>
      <c r="D38" s="2"/>
      <c r="E38" s="2"/>
      <c r="F38" s="2"/>
      <c r="G38" s="2"/>
    </row>
    <row r="39" spans="1:7" x14ac:dyDescent="0.2">
      <c r="A39" s="2" t="s">
        <v>0</v>
      </c>
      <c r="B39" s="2"/>
      <c r="C39" s="2"/>
      <c r="D39" s="2"/>
      <c r="E39" s="2"/>
      <c r="F39" s="2"/>
      <c r="G39" s="2"/>
    </row>
    <row r="40" spans="1:7" x14ac:dyDescent="0.2">
      <c r="A40" s="2"/>
      <c r="B40" s="2"/>
      <c r="C40" s="2"/>
      <c r="D40" s="2"/>
      <c r="E40" s="2"/>
      <c r="F40" s="2"/>
      <c r="G40" s="2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2024-05-15T16:38:10Z</dcterms:created>
  <dcterms:modified xsi:type="dcterms:W3CDTF">2024-05-15T16:40:48Z</dcterms:modified>
</cp:coreProperties>
</file>